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Receitas" sheetId="2" state="visible" r:id="rId4"/>
    <sheet name="Gastos" sheetId="3" state="visible" r:id="rId5"/>
    <sheet name="Resum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9" authorId="0">
      <text>
        <r>
          <rPr>
            <sz val="10"/>
            <rFont val="Arial"/>
            <family val="2"/>
          </rPr>
          <t xml:space="preserve">Média dos meses em que você preencheu gastos do bloco Necessidades.</t>
        </r>
      </text>
    </comment>
    <comment ref="B30" authorId="0">
      <text>
        <r>
          <rPr>
            <sz val="10"/>
            <rFont val="Arial"/>
            <family val="2"/>
          </rPr>
          <t xml:space="preserve">3 a 6 meses de despesas essenciais é a referência mais comum. Quem tem renda instável (autônomos, freelancers) costuma precisar de mais.</t>
        </r>
      </text>
    </comment>
    <comment ref="O23" authorId="0">
      <text>
        <r>
          <rPr>
            <sz val="10"/>
            <rFont val="Arial"/>
            <family val="2"/>
          </rPr>
          <t xml:space="preserve">Meta padrão da regra 50-30-20. Pode trocar (ex.: 60%, 20%, 20%) se o aluguel pesa mais.</t>
        </r>
      </text>
    </comment>
  </commentList>
</comments>
</file>

<file path=xl/sharedStrings.xml><?xml version="1.0" encoding="utf-8"?>
<sst xmlns="http://schemas.openxmlformats.org/spreadsheetml/2006/main" count="213" uniqueCount="105">
  <si>
    <t xml:space="preserve">Planilha de controle financeiro pessoal</t>
  </si>
  <si>
    <t xml:space="preserve">Grátis, do Bom Dinheiro (bomdinheiro.com.br). Funciona no Excel e no Google Planilhas.</t>
  </si>
  <si>
    <t xml:space="preserve">Passo a passo</t>
  </si>
  <si>
    <t xml:space="preserve">1. Receitas</t>
  </si>
  <si>
    <t xml:space="preserve">Na aba Receitas, escreva quanto entrou em cada mês (salário já com descontos, renda extra, 13º etc.).</t>
  </si>
  <si>
    <t xml:space="preserve">2. Gastos</t>
  </si>
  <si>
    <t xml:space="preserve">Na aba Gastos, escreva quanto saiu em cada categoria, mês a mês. Cartão de crédito conta no mês da compra.</t>
  </si>
  <si>
    <t xml:space="preserve">3. Resumo</t>
  </si>
  <si>
    <t xml:space="preserve">A aba Resumo se preenche sozinha: saldo do mês, fixos x variáveis, regra 50-30-20 e meta da reserva de emergência.</t>
  </si>
  <si>
    <t xml:space="preserve">4. Ajustes</t>
  </si>
  <si>
    <t xml:space="preserve">Nas colunas Tipo e Bloco da aba Gastos, troque a classificação de qualquer categoria pela lista suspensa.</t>
  </si>
  <si>
    <t xml:space="preserve">5. Rotina</t>
  </si>
  <si>
    <t xml:space="preserve">Atualize uma vez por semana (10 minutos). No fim do mês, olhe o Resumo e ajuste o mês seguinte.</t>
  </si>
  <si>
    <t xml:space="preserve">Quais células editar</t>
  </si>
  <si>
    <t xml:space="preserve">Texto azul, fundo amarelo</t>
  </si>
  <si>
    <t xml:space="preserve">Células que você preenche: valores de receitas e gastos, metas (50-30-20), meses de reserva e o quanto já guardou.</t>
  </si>
  <si>
    <t xml:space="preserve">Texto preto</t>
  </si>
  <si>
    <t xml:space="preserve">Fórmulas. Não precisa mexer: elas recalculam sozinhas quando você muda os valores amarelos.</t>
  </si>
  <si>
    <t xml:space="preserve">Exemplo incluído</t>
  </si>
  <si>
    <t xml:space="preserve">Janeiro</t>
  </si>
  <si>
    <t xml:space="preserve">Os valores de Janeiro (salário de R$ 3.000,00 e moradia de R$ 900,00) são só um exemplo do formato. Apague e coloque os seus.</t>
  </si>
  <si>
    <t xml:space="preserve">Como a regra 50-30-20 funciona aqui</t>
  </si>
  <si>
    <t xml:space="preserve">Necessidades (50%)</t>
  </si>
  <si>
    <t xml:space="preserve">Moradia, contas da casa, mercado, transporte, saúde, educação e imprevistos.</t>
  </si>
  <si>
    <t xml:space="preserve">Desejos (30%)</t>
  </si>
  <si>
    <t xml:space="preserve">Restaurantes, streaming, lazer, compras pessoais e viagens.</t>
  </si>
  <si>
    <t xml:space="preserve">Futuro (20%)</t>
  </si>
  <si>
    <t xml:space="preserve">Pagamento de dívidas, reserva de emergência e investimentos.</t>
  </si>
  <si>
    <t xml:space="preserve">Dica</t>
  </si>
  <si>
    <t xml:space="preserve">Se o aluguel passa de 50% da renda, ajuste as metas na aba Resumo (por exemplo 60-20-20). A regra é um ponto de partida.</t>
  </si>
  <si>
    <t xml:space="preserve">Aviso</t>
  </si>
  <si>
    <t xml:space="preserve">Uso educativo</t>
  </si>
  <si>
    <t xml:space="preserve">Esta planilha organiza suas contas e não é recomendação de investimento. As metas são referências gerais e podem mudar conforme a sua situação.</t>
  </si>
  <si>
    <t xml:space="preserve">Receitas do mês</t>
  </si>
  <si>
    <t xml:space="preserve">Preencha as células amarelas com o valor que caiu na conta, já com os descontos.</t>
  </si>
  <si>
    <t xml:space="preserve">Fonte de renda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</si>
  <si>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</si>
  <si>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</si>
  <si>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</si>
  <si>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</si>
  <si>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</si>
  <si>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</si>
  <si>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</si>
  <si>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</si>
  <si>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</si>
  <si>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</si>
  <si>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</si>
  <si>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</si>
  <si>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 no ano</t>
  </si>
  <si>
    <t xml:space="preserve">Salário líquido</t>
  </si>
  <si>
    <t xml:space="preserve">Renda extra e freelas</t>
  </si>
  <si>
    <t xml:space="preserve">13º, férias e bônus</t>
  </si>
  <si>
    <t xml:space="preserve">Outras receitas</t>
  </si>
  <si>
    <t xml:space="preserve">Outra fonte (renomeie)</t>
  </si>
  <si>
    <t xml:space="preserve">Total de receitas</t>
  </si>
  <si>
    <t xml:space="preserve">Gastos por categoria</t>
  </si>
  <si>
    <t xml:space="preserve">Preencha as células amarelas. Tipo e Bloco têm lista suspensa: dá para mudar a classificação de cada categoria.</t>
  </si>
  <si>
    <t xml:space="preserve">Categoria</t>
  </si>
  <si>
    <t xml:space="preserve">Tipo</t>
  </si>
  <si>
    <t xml:space="preserve">Bloco</t>
  </si>
  <si>
    <t xml:space="preserve">Moradia (aluguel ou financiamento)</t>
  </si>
  <si>
    <t xml:space="preserve">Fixo</t>
  </si>
  <si>
    <t xml:space="preserve">Necessidades</t>
  </si>
  <si>
    <t xml:space="preserve">Condomínio e IPTU</t>
  </si>
  <si>
    <t xml:space="preserve">Luz, água e gás</t>
  </si>
  <si>
    <t xml:space="preserve">Variável</t>
  </si>
  <si>
    <t xml:space="preserve">Internet e celular</t>
  </si>
  <si>
    <t xml:space="preserve">Mercado</t>
  </si>
  <si>
    <t xml:space="preserve">Transporte</t>
  </si>
  <si>
    <t xml:space="preserve">Saúde e farmácia</t>
  </si>
  <si>
    <t xml:space="preserve">Educação</t>
  </si>
  <si>
    <t xml:space="preserve">Imprevistos</t>
  </si>
  <si>
    <t xml:space="preserve">Restaurantes e delivery</t>
  </si>
  <si>
    <t xml:space="preserve">Desejos</t>
  </si>
  <si>
    <t xml:space="preserve">Streaming e assinaturas</t>
  </si>
  <si>
    <t xml:space="preserve">Lazer e passeios</t>
  </si>
  <si>
    <t xml:space="preserve">Compras pessoais</t>
  </si>
  <si>
    <t xml:space="preserve">Viagens</t>
  </si>
  <si>
    <t xml:space="preserve">Pagamento de dívidas</t>
  </si>
  <si>
    <t xml:space="preserve">Futuro</t>
  </si>
  <si>
    <t xml:space="preserve">Reserva de emergência</t>
  </si>
  <si>
    <t xml:space="preserve">Investimentos</t>
  </si>
  <si>
    <t xml:space="preserve">Outra categoria 1 (renomeie)</t>
  </si>
  <si>
    <t xml:space="preserve">Outra categoria 2 (renomeie)</t>
  </si>
  <si>
    <t xml:space="preserve">Total de gastos</t>
  </si>
  <si>
    <t xml:space="preserve">Resumo do ano</t>
  </si>
  <si>
    <t xml:space="preserve">Tudo aqui é calculado automaticamente a partir das abas Receitas e Gastos. Só as células amarelas são suas.</t>
  </si>
  <si>
    <t xml:space="preserve">Mês</t>
  </si>
  <si>
    <t xml:space="preserve">Total / média</t>
  </si>
  <si>
    <t xml:space="preserve">Receitas</t>
  </si>
  <si>
    <t xml:space="preserve">Gastos</t>
  </si>
  <si>
    <t xml:space="preserve">Saldo do mês</t>
  </si>
  <si>
    <t xml:space="preserve">% da renda que sobrou</t>
  </si>
  <si>
    <t xml:space="preserve">Gastos fixos x variáveis</t>
  </si>
  <si>
    <t xml:space="preserve">Regra 50-30-20: quanto você gastou em cada bloco</t>
  </si>
  <si>
    <t xml:space="preserve">Regra 50-30-20: % da renda de cada mês (compare com a meta)</t>
  </si>
  <si>
    <t xml:space="preserve">Ano</t>
  </si>
  <si>
    <t xml:space="preserve">Meta</t>
  </si>
  <si>
    <t xml:space="preserve">Soma das metas (deve dar 100%)</t>
  </si>
  <si>
    <t xml:space="preserve">Gastos essenciais (média mensal)</t>
  </si>
  <si>
    <t xml:space="preserve">Meses de cobertura desejados</t>
  </si>
  <si>
    <t xml:space="preserve">Meta da reserva</t>
  </si>
  <si>
    <t xml:space="preserve">Quanto já guardei</t>
  </si>
  <si>
    <t xml:space="preserve">% da meta alcançado</t>
  </si>
  <si>
    <t xml:space="preserve">Falta guardar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</si>
</sst>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.00;[RED]&quot;-R$ &quot;#,##0.00;\-"/>
    <numFmt numFmtId="166" formatCode="0.0%;[RED]\-0.0%;\-"/>
    <numFmt numFmtId="167" formatCode="0%"/>
    <numFmt numFmtId="168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00FF5F"/>
        <bgColor rgb="FF00FFFF"/>
      </patternFill>
    </fill>
    <fill>
      <patternFill patternType="solid">
        <fgColor rgb="FFEFEFEF"/>
        <bgColor rgb="FFFFF9C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EFEF"/>
      <rgbColor rgb="FFFF0000"/>
      <rgbColor rgb="FF00FF5F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9C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Receitas x gastos por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Resumo!A5</c:f>
              <c:strCache>
                <c:ptCount val="1"/>
                <c:pt idx="0">
                  <c:v>Receitas</c:v>
                </c:pt>
              </c:strCache>
            </c:strRef>
          </c:tx>
          <c:spPr>
            <a:solidFill>
              <a:srgbClr val="00ff5f"/>
            </a:solidFill>
            <a:ln w="0">
              <a:solidFill>
                <a:srgbClr val="0000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Resumo!$B$4:$M$4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Resumo!$B$5:$M$5</c:f>
              <c:numCache>
                <c:formatCode>"R$ "#,##0.00;[RED]"-R$ "#,##0.00;\-</c:formatCode>
                <c:ptCount val="12"/>
                <c:pt idx="0">
                  <c:v>3000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Resumo!A6</c:f>
              <c:strCache>
                <c:ptCount val="1"/>
                <c:pt idx="0">
                  <c:v>Gastos</c:v>
                </c:pt>
              </c:strCache>
            </c:strRef>
          </c:tx>
          <c:spPr>
            <a:solidFill>
              <a:srgbClr val="404040"/>
            </a:solidFill>
            <a:ln w="0">
              <a:solidFill>
                <a:srgbClr val="0000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Resumo!$B$4:$M$4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Resumo!$B$6:$M$6</c:f>
              <c:numCache>
                <c:formatCode>"R$ "#,##0.00;[RED]"-R$ "#,##0.00;\-</c:formatCode>
                <c:ptCount val="12"/>
                <c:pt idx="0">
                  <c:v>900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90894630"/>
        <c:axId val="44134190"/>
      </c:barChart>
      <c:catAx>
        <c:axId val="908946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134190"/>
        <c:crosses val="autoZero"/>
        <c:auto val="1"/>
        <c:lblAlgn val="ctr"/>
        <c:lblOffset val="100"/>
        <c:noMultiLvlLbl val="0"/>
      </c:catAx>
      <c:valAx>
        <c:axId val="441341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.00;[RED]&quot;-R$ &quot;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89463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35</xdr:row>
      <xdr:rowOff>130680</xdr:rowOff>
    </xdr:from>
    <xdr:to>
      <xdr:col>7</xdr:col>
      <xdr:colOff>604440</xdr:colOff>
      <xdr:row>51</xdr:row>
      <xdr:rowOff>142560</xdr:rowOff>
    </xdr:to>
    <xdr:graphicFrame>
      <xdr:nvGraphicFramePr>
        <xdr:cNvPr id="0" name="Chart 1"/>
        <xdr:cNvGraphicFramePr/>
      </xdr:nvGraphicFramePr>
      <xdr:xfrm>
        <a:off x="0" y="6858000"/>
        <a:ext cx="863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88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</row>
    <row r="7" customFormat="false" ht="23.85" hidden="false" customHeight="false" outlineLevel="0" collapsed="false">
      <c r="B7" s="4" t="s">
        <v>5</v>
      </c>
      <c r="C7" s="5" t="s">
        <v>6</v>
      </c>
    </row>
    <row r="8" customFormat="false" ht="23.85" hidden="false" customHeight="false" outlineLevel="0" collapsed="false">
      <c r="B8" s="4" t="s">
        <v>7</v>
      </c>
      <c r="C8" s="5" t="s">
        <v>8</v>
      </c>
    </row>
    <row r="9" customFormat="false" ht="15" hidden="false" customHeight="false" outlineLevel="0" collapsed="false">
      <c r="B9" s="4" t="s">
        <v>9</v>
      </c>
      <c r="C9" s="5" t="s">
        <v>10</v>
      </c>
    </row>
    <row r="10" customFormat="false" ht="15" hidden="false" customHeight="false" outlineLevel="0" collapsed="false">
      <c r="B10" s="4" t="s">
        <v>11</v>
      </c>
      <c r="C10" s="5" t="s">
        <v>12</v>
      </c>
    </row>
    <row r="12" customFormat="false" ht="15" hidden="false" customHeight="false" outlineLevel="0" collapsed="false">
      <c r="B12" s="3" t="s">
        <v>13</v>
      </c>
    </row>
    <row r="13" customFormat="false" ht="15" hidden="false" customHeight="false" outlineLevel="0" collapsed="false">
      <c r="B13" s="6" t="s">
        <v>14</v>
      </c>
      <c r="C13" s="7" t="s">
        <v>15</v>
      </c>
    </row>
    <row r="14" customFormat="false" ht="15" hidden="false" customHeight="false" outlineLevel="0" collapsed="false">
      <c r="B14" s="7" t="s">
        <v>16</v>
      </c>
      <c r="C14" s="7" t="s">
        <v>17</v>
      </c>
    </row>
    <row r="16" customFormat="false" ht="15" hidden="false" customHeight="false" outlineLevel="0" collapsed="false">
      <c r="B16" s="3" t="s">
        <v>18</v>
      </c>
    </row>
    <row r="17" customFormat="false" ht="23.85" hidden="false" customHeight="false" outlineLevel="0" collapsed="false">
      <c r="B17" s="8" t="s">
        <v>19</v>
      </c>
      <c r="C17" s="5" t="s">
        <v>20</v>
      </c>
    </row>
    <row r="19" customFormat="false" ht="15" hidden="false" customHeight="false" outlineLevel="0" collapsed="false">
      <c r="B19" s="3" t="s">
        <v>21</v>
      </c>
    </row>
    <row r="20" customFormat="false" ht="15" hidden="false" customHeight="false" outlineLevel="0" collapsed="false">
      <c r="B20" s="8" t="s">
        <v>22</v>
      </c>
      <c r="C20" s="7" t="s">
        <v>23</v>
      </c>
    </row>
    <row r="21" customFormat="false" ht="15" hidden="false" customHeight="false" outlineLevel="0" collapsed="false">
      <c r="B21" s="8" t="s">
        <v>24</v>
      </c>
      <c r="C21" s="7" t="s">
        <v>25</v>
      </c>
    </row>
    <row r="22" customFormat="false" ht="15" hidden="false" customHeight="false" outlineLevel="0" collapsed="false">
      <c r="B22" s="8" t="s">
        <v>26</v>
      </c>
      <c r="C22" s="7" t="s">
        <v>27</v>
      </c>
    </row>
    <row r="23" customFormat="false" ht="23.85" hidden="false" customHeight="false" outlineLevel="0" collapsed="false">
      <c r="B23" s="8" t="s">
        <v>28</v>
      </c>
      <c r="C23" s="5" t="s">
        <v>29</v>
      </c>
    </row>
    <row r="25" customFormat="false" ht="15" hidden="false" customHeight="false" outlineLevel="0" collapsed="false">
      <c r="B25" s="3" t="s">
        <v>30</v>
      </c>
    </row>
    <row r="26" customFormat="false" ht="23.85" hidden="false" customHeight="false" outlineLevel="0" collapsed="false">
      <c r="B26" s="8" t="s">
        <v>31</v>
      </c>
      <c r="C26" s="5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14" min="2" style="0" width="13"/>
  </cols>
  <sheetData>
    <row r="1" customFormat="false" ht="19.7" hidden="false" customHeight="false" outlineLevel="0" collapsed="false">
      <c r="A1" s="1" t="s">
        <v>33</v>
      </c>
    </row>
    <row r="2" customFormat="false" ht="15" hidden="false" customHeight="false" outlineLevel="0" collapsed="false">
      <c r="A2" s="2" t="s">
        <v>34</v>
      </c>
    </row>
    <row r="4" customFormat="false" ht="15" hidden="false" customHeight="false" outlineLevel="0" collapsed="false">
      <c r="A4" s="9" t="s">
        <v>35</v>
      </c>
      <c r="B4" s="10" t="s">
        <v>36</v>
      </c>
      <c r="C4" s="10" t="s">
        <v>37</v>
      </c>
      <c r="D4" s="10" t="s">
        <v>38</v>
      </c>
      <c r="E4" s="10" t="s">
        <v>39</v>
      </c>
      <c r="F4" s="10" t="s">
        <v>40</v>
      </c>
      <c r="G4" s="10" t="s">
        <v>41</v>
      </c>
      <c r="H4" s="10" t="s">
        <v>42</v>
      </c>
      <c r="I4" s="10" t="s">
        <v>43</v>
      </c>
      <c r="J4" s="10" t="s">
        <v>44</v>
      </c>
      <c r="K4" s="10" t="s">
        <v>45</v>
      </c>
      <c r="L4" s="10" t="s">
        <v>46</v>
      </c>
      <c r="M4" s="10" t="s">
        <v>47</v>
      </c>
      <c r="N4" s="10" t="s">
        <v>48</v>
      </c>
    </row>
    <row r="5" customFormat="false" ht="15" hidden="false" customHeight="false" outlineLevel="0" collapsed="false">
      <c r="A5" s="11" t="s">
        <v>49</v>
      </c>
      <c r="B5" s="12" t="n">
        <v>3000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n">
        <f aca="false">SUM(B5:M5)</f>
        <v>3000</v>
      </c>
    </row>
    <row r="6" customFormat="false" ht="15" hidden="false" customHeight="false" outlineLevel="0" collapsed="false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 t="n">
        <f aca="false">SUM(B6:M6)</f>
        <v>0</v>
      </c>
    </row>
    <row r="7" customFormat="false" ht="15" hidden="false" customHeight="false" outlineLevel="0" collapsed="false">
      <c r="A7" s="11" t="s">
        <v>51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 t="n">
        <f aca="false">SUM(B7:M7)</f>
        <v>0</v>
      </c>
    </row>
    <row r="8" customFormat="false" ht="15" hidden="false" customHeight="false" outlineLevel="0" collapsed="false">
      <c r="A8" s="11" t="s">
        <v>52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 t="n">
        <f aca="false">SUM(B8:M8)</f>
        <v>0</v>
      </c>
    </row>
    <row r="9" customFormat="false" ht="15" hidden="false" customHeight="false" outlineLevel="0" collapsed="false">
      <c r="A9" s="11" t="s">
        <v>53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 t="n">
        <f aca="false">SUM(B9:M9)</f>
        <v>0</v>
      </c>
    </row>
    <row r="10" customFormat="false" ht="15" hidden="false" customHeight="false" outlineLevel="0" collapsed="false">
      <c r="A10" s="14" t="s">
        <v>54</v>
      </c>
      <c r="B10" s="15" t="n">
        <f aca="false">SUM(B5:B9)</f>
        <v>3000</v>
      </c>
      <c r="C10" s="15" t="n">
        <f aca="false">SUM(C5:C9)</f>
        <v>0</v>
      </c>
      <c r="D10" s="15" t="n">
        <f aca="false">SUM(D5:D9)</f>
        <v>0</v>
      </c>
      <c r="E10" s="15" t="n">
        <f aca="false">SUM(E5:E9)</f>
        <v>0</v>
      </c>
      <c r="F10" s="15" t="n">
        <f aca="false">SUM(F5:F9)</f>
        <v>0</v>
      </c>
      <c r="G10" s="15" t="n">
        <f aca="false">SUM(G5:G9)</f>
        <v>0</v>
      </c>
      <c r="H10" s="15" t="n">
        <f aca="false">SUM(H5:H9)</f>
        <v>0</v>
      </c>
      <c r="I10" s="15" t="n">
        <f aca="false">SUM(I5:I9)</f>
        <v>0</v>
      </c>
      <c r="J10" s="15" t="n">
        <f aca="false">SUM(J5:J9)</f>
        <v>0</v>
      </c>
      <c r="K10" s="15" t="n">
        <f aca="false">SUM(K5:K9)</f>
        <v>0</v>
      </c>
      <c r="L10" s="15" t="n">
        <f aca="false">SUM(L5:L9)</f>
        <v>0</v>
      </c>
      <c r="M10" s="15" t="n">
        <f aca="false">SUM(M5:M9)</f>
        <v>0</v>
      </c>
      <c r="N10" s="15" t="n">
        <f aca="false">SUM(N5:N9)</f>
        <v>3000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16" min="4" style="0" width="13"/>
  </cols>
  <sheetData>
    <row r="1" customFormat="false" ht="19.7" hidden="false" customHeight="false" outlineLevel="0" collapsed="false">
      <c r="A1" s="1" t="s">
        <v>55</v>
      </c>
    </row>
    <row r="2" customFormat="false" ht="15" hidden="false" customHeight="false" outlineLevel="0" collapsed="false">
      <c r="A2" s="2" t="s">
        <v>56</v>
      </c>
    </row>
    <row r="4" customFormat="false" ht="15" hidden="false" customHeight="false" outlineLevel="0" collapsed="false">
      <c r="A4" s="9" t="s">
        <v>57</v>
      </c>
      <c r="B4" s="9" t="s">
        <v>58</v>
      </c>
      <c r="C4" s="9" t="s">
        <v>59</v>
      </c>
      <c r="D4" s="10" t="s">
        <v>36</v>
      </c>
      <c r="E4" s="10" t="s">
        <v>37</v>
      </c>
      <c r="F4" s="10" t="s">
        <v>38</v>
      </c>
      <c r="G4" s="10" t="s">
        <v>39</v>
      </c>
      <c r="H4" s="10" t="s">
        <v>40</v>
      </c>
      <c r="I4" s="10" t="s">
        <v>41</v>
      </c>
      <c r="J4" s="10" t="s">
        <v>42</v>
      </c>
      <c r="K4" s="10" t="s">
        <v>43</v>
      </c>
      <c r="L4" s="10" t="s">
        <v>44</v>
      </c>
      <c r="M4" s="10" t="s">
        <v>45</v>
      </c>
      <c r="N4" s="10" t="s">
        <v>46</v>
      </c>
      <c r="O4" s="10" t="s">
        <v>47</v>
      </c>
      <c r="P4" s="10" t="s">
        <v>48</v>
      </c>
    </row>
    <row r="5" customFormat="false" ht="15" hidden="false" customHeight="false" outlineLevel="0" collapsed="false">
      <c r="A5" s="11" t="s">
        <v>60</v>
      </c>
      <c r="B5" s="16" t="s">
        <v>61</v>
      </c>
      <c r="C5" s="16" t="s">
        <v>62</v>
      </c>
      <c r="D5" s="12" t="n">
        <v>900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 t="n">
        <f aca="false">SUM(D5:O5)</f>
        <v>900</v>
      </c>
    </row>
    <row r="6" customFormat="false" ht="15" hidden="false" customHeight="false" outlineLevel="0" collapsed="false">
      <c r="A6" s="11" t="s">
        <v>63</v>
      </c>
      <c r="B6" s="16" t="s">
        <v>61</v>
      </c>
      <c r="C6" s="16" t="s">
        <v>62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 t="n">
        <f aca="false">SUM(D6:O6)</f>
        <v>0</v>
      </c>
    </row>
    <row r="7" customFormat="false" ht="15" hidden="false" customHeight="false" outlineLevel="0" collapsed="false">
      <c r="A7" s="11" t="s">
        <v>64</v>
      </c>
      <c r="B7" s="16" t="s">
        <v>65</v>
      </c>
      <c r="C7" s="16" t="s">
        <v>62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 t="n">
        <f aca="false">SUM(D7:O7)</f>
        <v>0</v>
      </c>
    </row>
    <row r="8" customFormat="false" ht="15" hidden="false" customHeight="false" outlineLevel="0" collapsed="false">
      <c r="A8" s="11" t="s">
        <v>66</v>
      </c>
      <c r="B8" s="16" t="s">
        <v>61</v>
      </c>
      <c r="C8" s="16" t="s">
        <v>62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 t="n">
        <f aca="false">SUM(D8:O8)</f>
        <v>0</v>
      </c>
    </row>
    <row r="9" customFormat="false" ht="15" hidden="false" customHeight="false" outlineLevel="0" collapsed="false">
      <c r="A9" s="11" t="s">
        <v>67</v>
      </c>
      <c r="B9" s="16" t="s">
        <v>65</v>
      </c>
      <c r="C9" s="16" t="s">
        <v>62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 t="n">
        <f aca="false">SUM(D9:O9)</f>
        <v>0</v>
      </c>
    </row>
    <row r="10" customFormat="false" ht="15" hidden="false" customHeight="false" outlineLevel="0" collapsed="false">
      <c r="A10" s="11" t="s">
        <v>68</v>
      </c>
      <c r="B10" s="16" t="s">
        <v>65</v>
      </c>
      <c r="C10" s="16" t="s">
        <v>62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 t="n">
        <f aca="false">SUM(D10:O10)</f>
        <v>0</v>
      </c>
    </row>
    <row r="11" customFormat="false" ht="15" hidden="false" customHeight="false" outlineLevel="0" collapsed="false">
      <c r="A11" s="11" t="s">
        <v>69</v>
      </c>
      <c r="B11" s="16" t="s">
        <v>65</v>
      </c>
      <c r="C11" s="16" t="s">
        <v>62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 t="n">
        <f aca="false">SUM(D11:O11)</f>
        <v>0</v>
      </c>
    </row>
    <row r="12" customFormat="false" ht="15" hidden="false" customHeight="false" outlineLevel="0" collapsed="false">
      <c r="A12" s="11" t="s">
        <v>70</v>
      </c>
      <c r="B12" s="16" t="s">
        <v>61</v>
      </c>
      <c r="C12" s="16" t="s">
        <v>62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3" t="n">
        <f aca="false">SUM(D12:O12)</f>
        <v>0</v>
      </c>
    </row>
    <row r="13" customFormat="false" ht="15" hidden="false" customHeight="false" outlineLevel="0" collapsed="false">
      <c r="A13" s="11" t="s">
        <v>71</v>
      </c>
      <c r="B13" s="16" t="s">
        <v>65</v>
      </c>
      <c r="C13" s="16" t="s">
        <v>62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 t="n">
        <f aca="false">SUM(D13:O13)</f>
        <v>0</v>
      </c>
    </row>
    <row r="14" customFormat="false" ht="15" hidden="false" customHeight="false" outlineLevel="0" collapsed="false">
      <c r="A14" s="11" t="s">
        <v>72</v>
      </c>
      <c r="B14" s="16" t="s">
        <v>65</v>
      </c>
      <c r="C14" s="16" t="s">
        <v>73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3" t="n">
        <f aca="false">SUM(D14:O14)</f>
        <v>0</v>
      </c>
    </row>
    <row r="15" customFormat="false" ht="15" hidden="false" customHeight="false" outlineLevel="0" collapsed="false">
      <c r="A15" s="11" t="s">
        <v>74</v>
      </c>
      <c r="B15" s="16" t="s">
        <v>61</v>
      </c>
      <c r="C15" s="16" t="s">
        <v>73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3" t="n">
        <f aca="false">SUM(D15:O15)</f>
        <v>0</v>
      </c>
    </row>
    <row r="16" customFormat="false" ht="15" hidden="false" customHeight="false" outlineLevel="0" collapsed="false">
      <c r="A16" s="11" t="s">
        <v>75</v>
      </c>
      <c r="B16" s="16" t="s">
        <v>65</v>
      </c>
      <c r="C16" s="16" t="s">
        <v>73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 t="n">
        <f aca="false">SUM(D16:O16)</f>
        <v>0</v>
      </c>
    </row>
    <row r="17" customFormat="false" ht="15" hidden="false" customHeight="false" outlineLevel="0" collapsed="false">
      <c r="A17" s="11" t="s">
        <v>76</v>
      </c>
      <c r="B17" s="16" t="s">
        <v>65</v>
      </c>
      <c r="C17" s="16" t="s">
        <v>73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 t="n">
        <f aca="false">SUM(D17:O17)</f>
        <v>0</v>
      </c>
    </row>
    <row r="18" customFormat="false" ht="15" hidden="false" customHeight="false" outlineLevel="0" collapsed="false">
      <c r="A18" s="11" t="s">
        <v>77</v>
      </c>
      <c r="B18" s="16" t="s">
        <v>65</v>
      </c>
      <c r="C18" s="16" t="s">
        <v>73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 t="n">
        <f aca="false">SUM(D18:O18)</f>
        <v>0</v>
      </c>
    </row>
    <row r="19" customFormat="false" ht="15" hidden="false" customHeight="false" outlineLevel="0" collapsed="false">
      <c r="A19" s="11" t="s">
        <v>78</v>
      </c>
      <c r="B19" s="16" t="s">
        <v>61</v>
      </c>
      <c r="C19" s="16" t="s">
        <v>79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3" t="n">
        <f aca="false">SUM(D19:O19)</f>
        <v>0</v>
      </c>
    </row>
    <row r="20" customFormat="false" ht="15" hidden="false" customHeight="false" outlineLevel="0" collapsed="false">
      <c r="A20" s="11" t="s">
        <v>80</v>
      </c>
      <c r="B20" s="16" t="s">
        <v>61</v>
      </c>
      <c r="C20" s="16" t="s">
        <v>79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3" t="n">
        <f aca="false">SUM(D20:O20)</f>
        <v>0</v>
      </c>
    </row>
    <row r="21" customFormat="false" ht="15" hidden="false" customHeight="false" outlineLevel="0" collapsed="false">
      <c r="A21" s="11" t="s">
        <v>81</v>
      </c>
      <c r="B21" s="16" t="s">
        <v>61</v>
      </c>
      <c r="C21" s="16" t="s">
        <v>79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 t="n">
        <f aca="false">SUM(D21:O21)</f>
        <v>0</v>
      </c>
    </row>
    <row r="22" customFormat="false" ht="15" hidden="false" customHeight="false" outlineLevel="0" collapsed="false">
      <c r="A22" s="11" t="s">
        <v>82</v>
      </c>
      <c r="B22" s="16" t="s">
        <v>65</v>
      </c>
      <c r="C22" s="16" t="s">
        <v>73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 t="n">
        <f aca="false">SUM(D22:O22)</f>
        <v>0</v>
      </c>
    </row>
    <row r="23" customFormat="false" ht="15" hidden="false" customHeight="false" outlineLevel="0" collapsed="false">
      <c r="A23" s="11" t="s">
        <v>83</v>
      </c>
      <c r="B23" s="16" t="s">
        <v>65</v>
      </c>
      <c r="C23" s="16" t="s">
        <v>73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 t="n">
        <f aca="false">SUM(D23:O23)</f>
        <v>0</v>
      </c>
    </row>
    <row r="24" customFormat="false" ht="15" hidden="false" customHeight="false" outlineLevel="0" collapsed="false">
      <c r="A24" s="14" t="s">
        <v>84</v>
      </c>
      <c r="B24" s="14"/>
      <c r="C24" s="14"/>
      <c r="D24" s="15" t="n">
        <f aca="false">SUM(D5:D23)</f>
        <v>900</v>
      </c>
      <c r="E24" s="15" t="n">
        <f aca="false">SUM(E5:E23)</f>
        <v>0</v>
      </c>
      <c r="F24" s="15" t="n">
        <f aca="false">SUM(F5:F23)</f>
        <v>0</v>
      </c>
      <c r="G24" s="15" t="n">
        <f aca="false">SUM(G5:G23)</f>
        <v>0</v>
      </c>
      <c r="H24" s="15" t="n">
        <f aca="false">SUM(H5:H23)</f>
        <v>0</v>
      </c>
      <c r="I24" s="15" t="n">
        <f aca="false">SUM(I5:I23)</f>
        <v>0</v>
      </c>
      <c r="J24" s="15" t="n">
        <f aca="false">SUM(J5:J23)</f>
        <v>0</v>
      </c>
      <c r="K24" s="15" t="n">
        <f aca="false">SUM(K5:K23)</f>
        <v>0</v>
      </c>
      <c r="L24" s="15" t="n">
        <f aca="false">SUM(L5:L23)</f>
        <v>0</v>
      </c>
      <c r="M24" s="15" t="n">
        <f aca="false">SUM(M5:M23)</f>
        <v>0</v>
      </c>
      <c r="N24" s="15" t="n">
        <f aca="false">SUM(N5:N23)</f>
        <v>0</v>
      </c>
      <c r="O24" s="15" t="n">
        <f aca="false">SUM(O5:O23)</f>
        <v>0</v>
      </c>
      <c r="P24" s="15" t="n">
        <f aca="false">SUM(P5:P23)</f>
        <v>900</v>
      </c>
    </row>
  </sheetData>
  <dataValidations count="2">
    <dataValidation allowBlank="false" errorStyle="stop" operator="between" showDropDown="false" showErrorMessage="false" showInputMessage="false" sqref="B5:B23" type="list">
      <formula1>"Fixo,Variável"</formula1>
      <formula2>0</formula2>
    </dataValidation>
    <dataValidation allowBlank="false" errorStyle="stop" operator="between" showDropDown="false" showErrorMessage="false" showInputMessage="false" sqref="C5:C23" type="list">
      <formula1>"Necessidades,Desejos,Futuro"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15" min="2" style="0" width="13"/>
  </cols>
  <sheetData>
    <row r="1" customFormat="false" ht="19.7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86</v>
      </c>
    </row>
    <row r="4" customFormat="false" ht="15" hidden="false" customHeight="false" outlineLevel="0" collapsed="false">
      <c r="A4" s="9" t="s">
        <v>87</v>
      </c>
      <c r="B4" s="10" t="s">
        <v>36</v>
      </c>
      <c r="C4" s="10" t="s">
        <v>37</v>
      </c>
      <c r="D4" s="10" t="s">
        <v>38</v>
      </c>
      <c r="E4" s="10" t="s">
        <v>39</v>
      </c>
      <c r="F4" s="10" t="s">
        <v>40</v>
      </c>
      <c r="G4" s="10" t="s">
        <v>41</v>
      </c>
      <c r="H4" s="10" t="s">
        <v>42</v>
      </c>
      <c r="I4" s="10" t="s">
        <v>43</v>
      </c>
      <c r="J4" s="10" t="s">
        <v>44</v>
      </c>
      <c r="K4" s="10" t="s">
        <v>45</v>
      </c>
      <c r="L4" s="10" t="s">
        <v>46</v>
      </c>
      <c r="M4" s="10" t="s">
        <v>47</v>
      </c>
      <c r="N4" s="10" t="s">
        <v>88</v>
      </c>
    </row>
    <row r="5" customFormat="false" ht="15" hidden="false" customHeight="false" outlineLevel="0" collapsed="false">
      <c r="A5" s="11" t="s">
        <v>89</v>
      </c>
      <c r="B5" s="13" t="n">
        <f aca="false">Receitas!B10</f>
        <v>3000</v>
      </c>
      <c r="C5" s="13" t="n">
        <f aca="false">Receitas!C10</f>
        <v>0</v>
      </c>
      <c r="D5" s="13" t="n">
        <f aca="false">Receitas!D10</f>
        <v>0</v>
      </c>
      <c r="E5" s="13" t="n">
        <f aca="false">Receitas!E10</f>
        <v>0</v>
      </c>
      <c r="F5" s="13" t="n">
        <f aca="false">Receitas!F10</f>
        <v>0</v>
      </c>
      <c r="G5" s="13" t="n">
        <f aca="false">Receitas!G10</f>
        <v>0</v>
      </c>
      <c r="H5" s="13" t="n">
        <f aca="false">Receitas!H10</f>
        <v>0</v>
      </c>
      <c r="I5" s="13" t="n">
        <f aca="false">Receitas!I10</f>
        <v>0</v>
      </c>
      <c r="J5" s="13" t="n">
        <f aca="false">Receitas!J10</f>
        <v>0</v>
      </c>
      <c r="K5" s="13" t="n">
        <f aca="false">Receitas!K10</f>
        <v>0</v>
      </c>
      <c r="L5" s="13" t="n">
        <f aca="false">Receitas!L10</f>
        <v>0</v>
      </c>
      <c r="M5" s="13" t="n">
        <f aca="false">Receitas!M10</f>
        <v>0</v>
      </c>
      <c r="N5" s="13" t="n">
        <f aca="false">SUM(B5:M5)</f>
        <v>3000</v>
      </c>
    </row>
    <row r="6" customFormat="false" ht="15" hidden="false" customHeight="false" outlineLevel="0" collapsed="false">
      <c r="A6" s="11" t="s">
        <v>90</v>
      </c>
      <c r="B6" s="13" t="n">
        <f aca="false">Gastos!D24</f>
        <v>900</v>
      </c>
      <c r="C6" s="13" t="n">
        <f aca="false">Gastos!E24</f>
        <v>0</v>
      </c>
      <c r="D6" s="13" t="n">
        <f aca="false">Gastos!F24</f>
        <v>0</v>
      </c>
      <c r="E6" s="13" t="n">
        <f aca="false">Gastos!G24</f>
        <v>0</v>
      </c>
      <c r="F6" s="13" t="n">
        <f aca="false">Gastos!H24</f>
        <v>0</v>
      </c>
      <c r="G6" s="13" t="n">
        <f aca="false">Gastos!I24</f>
        <v>0</v>
      </c>
      <c r="H6" s="13" t="n">
        <f aca="false">Gastos!J24</f>
        <v>0</v>
      </c>
      <c r="I6" s="13" t="n">
        <f aca="false">Gastos!K24</f>
        <v>0</v>
      </c>
      <c r="J6" s="13" t="n">
        <f aca="false">Gastos!L24</f>
        <v>0</v>
      </c>
      <c r="K6" s="13" t="n">
        <f aca="false">Gastos!M24</f>
        <v>0</v>
      </c>
      <c r="L6" s="13" t="n">
        <f aca="false">Gastos!N24</f>
        <v>0</v>
      </c>
      <c r="M6" s="13" t="n">
        <f aca="false">Gastos!O24</f>
        <v>0</v>
      </c>
      <c r="N6" s="13" t="n">
        <f aca="false">SUM(B6:M6)</f>
        <v>900</v>
      </c>
    </row>
    <row r="7" customFormat="false" ht="15" hidden="false" customHeight="false" outlineLevel="0" collapsed="false">
      <c r="A7" s="17" t="s">
        <v>91</v>
      </c>
      <c r="B7" s="18" t="n">
        <f aca="false">B5-B6</f>
        <v>2100</v>
      </c>
      <c r="C7" s="18" t="n">
        <f aca="false">C5-C6</f>
        <v>0</v>
      </c>
      <c r="D7" s="18" t="n">
        <f aca="false">D5-D6</f>
        <v>0</v>
      </c>
      <c r="E7" s="18" t="n">
        <f aca="false">E5-E6</f>
        <v>0</v>
      </c>
      <c r="F7" s="18" t="n">
        <f aca="false">F5-F6</f>
        <v>0</v>
      </c>
      <c r="G7" s="18" t="n">
        <f aca="false">G5-G6</f>
        <v>0</v>
      </c>
      <c r="H7" s="18" t="n">
        <f aca="false">H5-H6</f>
        <v>0</v>
      </c>
      <c r="I7" s="18" t="n">
        <f aca="false">I5-I6</f>
        <v>0</v>
      </c>
      <c r="J7" s="18" t="n">
        <f aca="false">J5-J6</f>
        <v>0</v>
      </c>
      <c r="K7" s="18" t="n">
        <f aca="false">K5-K6</f>
        <v>0</v>
      </c>
      <c r="L7" s="18" t="n">
        <f aca="false">L5-L6</f>
        <v>0</v>
      </c>
      <c r="M7" s="18" t="n">
        <f aca="false">M5-M6</f>
        <v>0</v>
      </c>
      <c r="N7" s="18" t="n">
        <f aca="false">N5-N6</f>
        <v>2100</v>
      </c>
    </row>
    <row r="8" customFormat="false" ht="15" hidden="false" customHeight="false" outlineLevel="0" collapsed="false">
      <c r="A8" s="11" t="s">
        <v>92</v>
      </c>
      <c r="B8" s="19" t="n">
        <f aca="false">IFERROR(B7/B5,0)</f>
        <v>0.7</v>
      </c>
      <c r="C8" s="19" t="n">
        <f aca="false">IFERROR(C7/C5,0)</f>
        <v>0</v>
      </c>
      <c r="D8" s="19" t="n">
        <f aca="false">IFERROR(D7/D5,0)</f>
        <v>0</v>
      </c>
      <c r="E8" s="19" t="n">
        <f aca="false">IFERROR(E7/E5,0)</f>
        <v>0</v>
      </c>
      <c r="F8" s="19" t="n">
        <f aca="false">IFERROR(F7/F5,0)</f>
        <v>0</v>
      </c>
      <c r="G8" s="19" t="n">
        <f aca="false">IFERROR(G7/G5,0)</f>
        <v>0</v>
      </c>
      <c r="H8" s="19" t="n">
        <f aca="false">IFERROR(H7/H5,0)</f>
        <v>0</v>
      </c>
      <c r="I8" s="19" t="n">
        <f aca="false">IFERROR(I7/I5,0)</f>
        <v>0</v>
      </c>
      <c r="J8" s="19" t="n">
        <f aca="false">IFERROR(J7/J5,0)</f>
        <v>0</v>
      </c>
      <c r="K8" s="19" t="n">
        <f aca="false">IFERROR(K7/K5,0)</f>
        <v>0</v>
      </c>
      <c r="L8" s="19" t="n">
        <f aca="false">IFERROR(L7/L5,0)</f>
        <v>0</v>
      </c>
      <c r="M8" s="19" t="n">
        <f aca="false">IFERROR(M7/M5,0)</f>
        <v>0</v>
      </c>
      <c r="N8" s="19" t="n">
        <f aca="false">IFERROR(N7/N5,0)</f>
        <v>0.7</v>
      </c>
    </row>
    <row r="10" customFormat="false" ht="15" hidden="false" customHeight="false" outlineLevel="0" collapsed="false">
      <c r="A10" s="3" t="s">
        <v>93</v>
      </c>
    </row>
    <row r="11" customFormat="false" ht="15" hidden="false" customHeight="false" outlineLevel="0" collapsed="false">
      <c r="A11" s="9" t="s">
        <v>58</v>
      </c>
      <c r="B11" s="10" t="s">
        <v>36</v>
      </c>
      <c r="C11" s="10" t="s">
        <v>37</v>
      </c>
      <c r="D11" s="10" t="s">
        <v>38</v>
      </c>
      <c r="E11" s="10" t="s">
        <v>39</v>
      </c>
      <c r="F11" s="10" t="s">
        <v>40</v>
      </c>
      <c r="G11" s="10" t="s">
        <v>41</v>
      </c>
      <c r="H11" s="10" t="s">
        <v>42</v>
      </c>
      <c r="I11" s="10" t="s">
        <v>43</v>
      </c>
      <c r="J11" s="10" t="s">
        <v>44</v>
      </c>
      <c r="K11" s="10" t="s">
        <v>45</v>
      </c>
      <c r="L11" s="10" t="s">
        <v>46</v>
      </c>
      <c r="M11" s="10" t="s">
        <v>47</v>
      </c>
      <c r="N11" s="10" t="s">
        <v>88</v>
      </c>
    </row>
    <row r="12" customFormat="false" ht="15" hidden="false" customHeight="false" outlineLevel="0" collapsed="false">
      <c r="A12" s="11" t="s">
        <v>61</v>
      </c>
      <c r="B12" s="13" t="n">
        <f aca="false">SUMIFS(Gastos!D$5:D$23,Gastos!$B$5:$B$23,$A12)</f>
        <v>900</v>
      </c>
      <c r="C12" s="13" t="n">
        <f aca="false">SUMIFS(Gastos!E$5:E$23,Gastos!$B$5:$B$23,$A12)</f>
        <v>0</v>
      </c>
      <c r="D12" s="13" t="n">
        <f aca="false">SUMIFS(Gastos!F$5:F$23,Gastos!$B$5:$B$23,$A12)</f>
        <v>0</v>
      </c>
      <c r="E12" s="13" t="n">
        <f aca="false">SUMIFS(Gastos!G$5:G$23,Gastos!$B$5:$B$23,$A12)</f>
        <v>0</v>
      </c>
      <c r="F12" s="13" t="n">
        <f aca="false">SUMIFS(Gastos!H$5:H$23,Gastos!$B$5:$B$23,$A12)</f>
        <v>0</v>
      </c>
      <c r="G12" s="13" t="n">
        <f aca="false">SUMIFS(Gastos!I$5:I$23,Gastos!$B$5:$B$23,$A12)</f>
        <v>0</v>
      </c>
      <c r="H12" s="13" t="n">
        <f aca="false">SUMIFS(Gastos!J$5:J$23,Gastos!$B$5:$B$23,$A12)</f>
        <v>0</v>
      </c>
      <c r="I12" s="13" t="n">
        <f aca="false">SUMIFS(Gastos!K$5:K$23,Gastos!$B$5:$B$23,$A12)</f>
        <v>0</v>
      </c>
      <c r="J12" s="13" t="n">
        <f aca="false">SUMIFS(Gastos!L$5:L$23,Gastos!$B$5:$B$23,$A12)</f>
        <v>0</v>
      </c>
      <c r="K12" s="13" t="n">
        <f aca="false">SUMIFS(Gastos!M$5:M$23,Gastos!$B$5:$B$23,$A12)</f>
        <v>0</v>
      </c>
      <c r="L12" s="13" t="n">
        <f aca="false">SUMIFS(Gastos!N$5:N$23,Gastos!$B$5:$B$23,$A12)</f>
        <v>0</v>
      </c>
      <c r="M12" s="13" t="n">
        <f aca="false">SUMIFS(Gastos!O$5:O$23,Gastos!$B$5:$B$23,$A12)</f>
        <v>0</v>
      </c>
      <c r="N12" s="13" t="n">
        <f aca="false">SUM(B12:M12)</f>
        <v>900</v>
      </c>
    </row>
    <row r="13" customFormat="false" ht="15" hidden="false" customHeight="false" outlineLevel="0" collapsed="false">
      <c r="A13" s="11" t="s">
        <v>65</v>
      </c>
      <c r="B13" s="13" t="n">
        <f aca="false">SUMIFS(Gastos!D$5:D$23,Gastos!$B$5:$B$23,$A13)</f>
        <v>0</v>
      </c>
      <c r="C13" s="13" t="n">
        <f aca="false">SUMIFS(Gastos!E$5:E$23,Gastos!$B$5:$B$23,$A13)</f>
        <v>0</v>
      </c>
      <c r="D13" s="13" t="n">
        <f aca="false">SUMIFS(Gastos!F$5:F$23,Gastos!$B$5:$B$23,$A13)</f>
        <v>0</v>
      </c>
      <c r="E13" s="13" t="n">
        <f aca="false">SUMIFS(Gastos!G$5:G$23,Gastos!$B$5:$B$23,$A13)</f>
        <v>0</v>
      </c>
      <c r="F13" s="13" t="n">
        <f aca="false">SUMIFS(Gastos!H$5:H$23,Gastos!$B$5:$B$23,$A13)</f>
        <v>0</v>
      </c>
      <c r="G13" s="13" t="n">
        <f aca="false">SUMIFS(Gastos!I$5:I$23,Gastos!$B$5:$B$23,$A13)</f>
        <v>0</v>
      </c>
      <c r="H13" s="13" t="n">
        <f aca="false">SUMIFS(Gastos!J$5:J$23,Gastos!$B$5:$B$23,$A13)</f>
        <v>0</v>
      </c>
      <c r="I13" s="13" t="n">
        <f aca="false">SUMIFS(Gastos!K$5:K$23,Gastos!$B$5:$B$23,$A13)</f>
        <v>0</v>
      </c>
      <c r="J13" s="13" t="n">
        <f aca="false">SUMIFS(Gastos!L$5:L$23,Gastos!$B$5:$B$23,$A13)</f>
        <v>0</v>
      </c>
      <c r="K13" s="13" t="n">
        <f aca="false">SUMIFS(Gastos!M$5:M$23,Gastos!$B$5:$B$23,$A13)</f>
        <v>0</v>
      </c>
      <c r="L13" s="13" t="n">
        <f aca="false">SUMIFS(Gastos!N$5:N$23,Gastos!$B$5:$B$23,$A13)</f>
        <v>0</v>
      </c>
      <c r="M13" s="13" t="n">
        <f aca="false">SUMIFS(Gastos!O$5:O$23,Gastos!$B$5:$B$23,$A13)</f>
        <v>0</v>
      </c>
      <c r="N13" s="13" t="n">
        <f aca="false">SUM(B13:M13)</f>
        <v>0</v>
      </c>
    </row>
    <row r="15" customFormat="false" ht="15" hidden="false" customHeight="false" outlineLevel="0" collapsed="false">
      <c r="A15" s="3" t="s">
        <v>94</v>
      </c>
    </row>
    <row r="16" customFormat="false" ht="15" hidden="false" customHeight="false" outlineLevel="0" collapsed="false">
      <c r="A16" s="9" t="s">
        <v>59</v>
      </c>
      <c r="B16" s="10" t="s">
        <v>36</v>
      </c>
      <c r="C16" s="10" t="s">
        <v>37</v>
      </c>
      <c r="D16" s="10" t="s">
        <v>38</v>
      </c>
      <c r="E16" s="10" t="s">
        <v>39</v>
      </c>
      <c r="F16" s="10" t="s">
        <v>40</v>
      </c>
      <c r="G16" s="10" t="s">
        <v>41</v>
      </c>
      <c r="H16" s="10" t="s">
        <v>42</v>
      </c>
      <c r="I16" s="10" t="s">
        <v>43</v>
      </c>
      <c r="J16" s="10" t="s">
        <v>44</v>
      </c>
      <c r="K16" s="10" t="s">
        <v>45</v>
      </c>
      <c r="L16" s="10" t="s">
        <v>46</v>
      </c>
      <c r="M16" s="10" t="s">
        <v>47</v>
      </c>
      <c r="N16" s="10" t="s">
        <v>88</v>
      </c>
    </row>
    <row r="17" customFormat="false" ht="15" hidden="false" customHeight="false" outlineLevel="0" collapsed="false">
      <c r="A17" s="11" t="s">
        <v>62</v>
      </c>
      <c r="B17" s="13" t="n">
        <f aca="false">SUMIFS(Gastos!D$5:D$23,Gastos!$C$5:$C$23,$A17)</f>
        <v>900</v>
      </c>
      <c r="C17" s="13" t="n">
        <f aca="false">SUMIFS(Gastos!E$5:E$23,Gastos!$C$5:$C$23,$A17)</f>
        <v>0</v>
      </c>
      <c r="D17" s="13" t="n">
        <f aca="false">SUMIFS(Gastos!F$5:F$23,Gastos!$C$5:$C$23,$A17)</f>
        <v>0</v>
      </c>
      <c r="E17" s="13" t="n">
        <f aca="false">SUMIFS(Gastos!G$5:G$23,Gastos!$C$5:$C$23,$A17)</f>
        <v>0</v>
      </c>
      <c r="F17" s="13" t="n">
        <f aca="false">SUMIFS(Gastos!H$5:H$23,Gastos!$C$5:$C$23,$A17)</f>
        <v>0</v>
      </c>
      <c r="G17" s="13" t="n">
        <f aca="false">SUMIFS(Gastos!I$5:I$23,Gastos!$C$5:$C$23,$A17)</f>
        <v>0</v>
      </c>
      <c r="H17" s="13" t="n">
        <f aca="false">SUMIFS(Gastos!J$5:J$23,Gastos!$C$5:$C$23,$A17)</f>
        <v>0</v>
      </c>
      <c r="I17" s="13" t="n">
        <f aca="false">SUMIFS(Gastos!K$5:K$23,Gastos!$C$5:$C$23,$A17)</f>
        <v>0</v>
      </c>
      <c r="J17" s="13" t="n">
        <f aca="false">SUMIFS(Gastos!L$5:L$23,Gastos!$C$5:$C$23,$A17)</f>
        <v>0</v>
      </c>
      <c r="K17" s="13" t="n">
        <f aca="false">SUMIFS(Gastos!M$5:M$23,Gastos!$C$5:$C$23,$A17)</f>
        <v>0</v>
      </c>
      <c r="L17" s="13" t="n">
        <f aca="false">SUMIFS(Gastos!N$5:N$23,Gastos!$C$5:$C$23,$A17)</f>
        <v>0</v>
      </c>
      <c r="M17" s="13" t="n">
        <f aca="false">SUMIFS(Gastos!O$5:O$23,Gastos!$C$5:$C$23,$A17)</f>
        <v>0</v>
      </c>
      <c r="N17" s="13" t="n">
        <f aca="false">SUM(B17:M17)</f>
        <v>900</v>
      </c>
    </row>
    <row r="18" customFormat="false" ht="15" hidden="false" customHeight="false" outlineLevel="0" collapsed="false">
      <c r="A18" s="11" t="s">
        <v>73</v>
      </c>
      <c r="B18" s="13" t="n">
        <f aca="false">SUMIFS(Gastos!D$5:D$23,Gastos!$C$5:$C$23,$A18)</f>
        <v>0</v>
      </c>
      <c r="C18" s="13" t="n">
        <f aca="false">SUMIFS(Gastos!E$5:E$23,Gastos!$C$5:$C$23,$A18)</f>
        <v>0</v>
      </c>
      <c r="D18" s="13" t="n">
        <f aca="false">SUMIFS(Gastos!F$5:F$23,Gastos!$C$5:$C$23,$A18)</f>
        <v>0</v>
      </c>
      <c r="E18" s="13" t="n">
        <f aca="false">SUMIFS(Gastos!G$5:G$23,Gastos!$C$5:$C$23,$A18)</f>
        <v>0</v>
      </c>
      <c r="F18" s="13" t="n">
        <f aca="false">SUMIFS(Gastos!H$5:H$23,Gastos!$C$5:$C$23,$A18)</f>
        <v>0</v>
      </c>
      <c r="G18" s="13" t="n">
        <f aca="false">SUMIFS(Gastos!I$5:I$23,Gastos!$C$5:$C$23,$A18)</f>
        <v>0</v>
      </c>
      <c r="H18" s="13" t="n">
        <f aca="false">SUMIFS(Gastos!J$5:J$23,Gastos!$C$5:$C$23,$A18)</f>
        <v>0</v>
      </c>
      <c r="I18" s="13" t="n">
        <f aca="false">SUMIFS(Gastos!K$5:K$23,Gastos!$C$5:$C$23,$A18)</f>
        <v>0</v>
      </c>
      <c r="J18" s="13" t="n">
        <f aca="false">SUMIFS(Gastos!L$5:L$23,Gastos!$C$5:$C$23,$A18)</f>
        <v>0</v>
      </c>
      <c r="K18" s="13" t="n">
        <f aca="false">SUMIFS(Gastos!M$5:M$23,Gastos!$C$5:$C$23,$A18)</f>
        <v>0</v>
      </c>
      <c r="L18" s="13" t="n">
        <f aca="false">SUMIFS(Gastos!N$5:N$23,Gastos!$C$5:$C$23,$A18)</f>
        <v>0</v>
      </c>
      <c r="M18" s="13" t="n">
        <f aca="false">SUMIFS(Gastos!O$5:O$23,Gastos!$C$5:$C$23,$A18)</f>
        <v>0</v>
      </c>
      <c r="N18" s="13" t="n">
        <f aca="false">SUM(B18:M18)</f>
        <v>0</v>
      </c>
    </row>
    <row r="19" customFormat="false" ht="15" hidden="false" customHeight="false" outlineLevel="0" collapsed="false">
      <c r="A19" s="11" t="s">
        <v>79</v>
      </c>
      <c r="B19" s="13" t="n">
        <f aca="false">SUMIFS(Gastos!D$5:D$23,Gastos!$C$5:$C$23,$A19)</f>
        <v>0</v>
      </c>
      <c r="C19" s="13" t="n">
        <f aca="false">SUMIFS(Gastos!E$5:E$23,Gastos!$C$5:$C$23,$A19)</f>
        <v>0</v>
      </c>
      <c r="D19" s="13" t="n">
        <f aca="false">SUMIFS(Gastos!F$5:F$23,Gastos!$C$5:$C$23,$A19)</f>
        <v>0</v>
      </c>
      <c r="E19" s="13" t="n">
        <f aca="false">SUMIFS(Gastos!G$5:G$23,Gastos!$C$5:$C$23,$A19)</f>
        <v>0</v>
      </c>
      <c r="F19" s="13" t="n">
        <f aca="false">SUMIFS(Gastos!H$5:H$23,Gastos!$C$5:$C$23,$A19)</f>
        <v>0</v>
      </c>
      <c r="G19" s="13" t="n">
        <f aca="false">SUMIFS(Gastos!I$5:I$23,Gastos!$C$5:$C$23,$A19)</f>
        <v>0</v>
      </c>
      <c r="H19" s="13" t="n">
        <f aca="false">SUMIFS(Gastos!J$5:J$23,Gastos!$C$5:$C$23,$A19)</f>
        <v>0</v>
      </c>
      <c r="I19" s="13" t="n">
        <f aca="false">SUMIFS(Gastos!K$5:K$23,Gastos!$C$5:$C$23,$A19)</f>
        <v>0</v>
      </c>
      <c r="J19" s="13" t="n">
        <f aca="false">SUMIFS(Gastos!L$5:L$23,Gastos!$C$5:$C$23,$A19)</f>
        <v>0</v>
      </c>
      <c r="K19" s="13" t="n">
        <f aca="false">SUMIFS(Gastos!M$5:M$23,Gastos!$C$5:$C$23,$A19)</f>
        <v>0</v>
      </c>
      <c r="L19" s="13" t="n">
        <f aca="false">SUMIFS(Gastos!N$5:N$23,Gastos!$C$5:$C$23,$A19)</f>
        <v>0</v>
      </c>
      <c r="M19" s="13" t="n">
        <f aca="false">SUMIFS(Gastos!O$5:O$23,Gastos!$C$5:$C$23,$A19)</f>
        <v>0</v>
      </c>
      <c r="N19" s="13" t="n">
        <f aca="false">SUM(B19:M19)</f>
        <v>0</v>
      </c>
    </row>
    <row r="21" customFormat="false" ht="15" hidden="false" customHeight="false" outlineLevel="0" collapsed="false">
      <c r="A21" s="3" t="s">
        <v>95</v>
      </c>
    </row>
    <row r="22" customFormat="false" ht="15" hidden="false" customHeight="false" outlineLevel="0" collapsed="false">
      <c r="A22" s="9" t="s">
        <v>59</v>
      </c>
      <c r="B22" s="10" t="s">
        <v>36</v>
      </c>
      <c r="C22" s="10" t="s">
        <v>37</v>
      </c>
      <c r="D22" s="10" t="s">
        <v>38</v>
      </c>
      <c r="E22" s="10" t="s">
        <v>39</v>
      </c>
      <c r="F22" s="10" t="s">
        <v>40</v>
      </c>
      <c r="G22" s="10" t="s">
        <v>41</v>
      </c>
      <c r="H22" s="10" t="s">
        <v>42</v>
      </c>
      <c r="I22" s="10" t="s">
        <v>43</v>
      </c>
      <c r="J22" s="10" t="s">
        <v>44</v>
      </c>
      <c r="K22" s="10" t="s">
        <v>45</v>
      </c>
      <c r="L22" s="10" t="s">
        <v>46</v>
      </c>
      <c r="M22" s="10" t="s">
        <v>47</v>
      </c>
      <c r="N22" s="10" t="s">
        <v>96</v>
      </c>
      <c r="O22" s="10" t="s">
        <v>97</v>
      </c>
    </row>
    <row r="23" customFormat="false" ht="15" hidden="false" customHeight="false" outlineLevel="0" collapsed="false">
      <c r="A23" s="11" t="s">
        <v>62</v>
      </c>
      <c r="B23" s="19" t="n">
        <f aca="false">IFERROR(B17/B$5,0)</f>
        <v>0.3</v>
      </c>
      <c r="C23" s="19" t="n">
        <f aca="false">IFERROR(C17/C$5,0)</f>
        <v>0</v>
      </c>
      <c r="D23" s="19" t="n">
        <f aca="false">IFERROR(D17/D$5,0)</f>
        <v>0</v>
      </c>
      <c r="E23" s="19" t="n">
        <f aca="false">IFERROR(E17/E$5,0)</f>
        <v>0</v>
      </c>
      <c r="F23" s="19" t="n">
        <f aca="false">IFERROR(F17/F$5,0)</f>
        <v>0</v>
      </c>
      <c r="G23" s="19" t="n">
        <f aca="false">IFERROR(G17/G$5,0)</f>
        <v>0</v>
      </c>
      <c r="H23" s="19" t="n">
        <f aca="false">IFERROR(H17/H$5,0)</f>
        <v>0</v>
      </c>
      <c r="I23" s="19" t="n">
        <f aca="false">IFERROR(I17/I$5,0)</f>
        <v>0</v>
      </c>
      <c r="J23" s="19" t="n">
        <f aca="false">IFERROR(J17/J$5,0)</f>
        <v>0</v>
      </c>
      <c r="K23" s="19" t="n">
        <f aca="false">IFERROR(K17/K$5,0)</f>
        <v>0</v>
      </c>
      <c r="L23" s="19" t="n">
        <f aca="false">IFERROR(L17/L$5,0)</f>
        <v>0</v>
      </c>
      <c r="M23" s="19" t="n">
        <f aca="false">IFERROR(M17/M$5,0)</f>
        <v>0</v>
      </c>
      <c r="N23" s="19" t="n">
        <f aca="false">IFERROR(N17/N$5,0)</f>
        <v>0.3</v>
      </c>
      <c r="O23" s="20" t="n">
        <v>0.5</v>
      </c>
    </row>
    <row r="24" customFormat="false" ht="15" hidden="false" customHeight="false" outlineLevel="0" collapsed="false">
      <c r="A24" s="11" t="s">
        <v>73</v>
      </c>
      <c r="B24" s="19" t="n">
        <f aca="false">IFERROR(B18/B$5,0)</f>
        <v>0</v>
      </c>
      <c r="C24" s="19" t="n">
        <f aca="false">IFERROR(C18/C$5,0)</f>
        <v>0</v>
      </c>
      <c r="D24" s="19" t="n">
        <f aca="false">IFERROR(D18/D$5,0)</f>
        <v>0</v>
      </c>
      <c r="E24" s="19" t="n">
        <f aca="false">IFERROR(E18/E$5,0)</f>
        <v>0</v>
      </c>
      <c r="F24" s="19" t="n">
        <f aca="false">IFERROR(F18/F$5,0)</f>
        <v>0</v>
      </c>
      <c r="G24" s="19" t="n">
        <f aca="false">IFERROR(G18/G$5,0)</f>
        <v>0</v>
      </c>
      <c r="H24" s="19" t="n">
        <f aca="false">IFERROR(H18/H$5,0)</f>
        <v>0</v>
      </c>
      <c r="I24" s="19" t="n">
        <f aca="false">IFERROR(I18/I$5,0)</f>
        <v>0</v>
      </c>
      <c r="J24" s="19" t="n">
        <f aca="false">IFERROR(J18/J$5,0)</f>
        <v>0</v>
      </c>
      <c r="K24" s="19" t="n">
        <f aca="false">IFERROR(K18/K$5,0)</f>
        <v>0</v>
      </c>
      <c r="L24" s="19" t="n">
        <f aca="false">IFERROR(L18/L$5,0)</f>
        <v>0</v>
      </c>
      <c r="M24" s="19" t="n">
        <f aca="false">IFERROR(M18/M$5,0)</f>
        <v>0</v>
      </c>
      <c r="N24" s="19" t="n">
        <f aca="false">IFERROR(N18/N$5,0)</f>
        <v>0</v>
      </c>
      <c r="O24" s="20" t="n">
        <v>0.3</v>
      </c>
    </row>
    <row r="25" customFormat="false" ht="15" hidden="false" customHeight="false" outlineLevel="0" collapsed="false">
      <c r="A25" s="11" t="s">
        <v>79</v>
      </c>
      <c r="B25" s="19" t="n">
        <f aca="false">IFERROR(B19/B$5,0)</f>
        <v>0</v>
      </c>
      <c r="C25" s="19" t="n">
        <f aca="false">IFERROR(C19/C$5,0)</f>
        <v>0</v>
      </c>
      <c r="D25" s="19" t="n">
        <f aca="false">IFERROR(D19/D$5,0)</f>
        <v>0</v>
      </c>
      <c r="E25" s="19" t="n">
        <f aca="false">IFERROR(E19/E$5,0)</f>
        <v>0</v>
      </c>
      <c r="F25" s="19" t="n">
        <f aca="false">IFERROR(F19/F$5,0)</f>
        <v>0</v>
      </c>
      <c r="G25" s="19" t="n">
        <f aca="false">IFERROR(G19/G$5,0)</f>
        <v>0</v>
      </c>
      <c r="H25" s="19" t="n">
        <f aca="false">IFERROR(H19/H$5,0)</f>
        <v>0</v>
      </c>
      <c r="I25" s="19" t="n">
        <f aca="false">IFERROR(I19/I$5,0)</f>
        <v>0</v>
      </c>
      <c r="J25" s="19" t="n">
        <f aca="false">IFERROR(J19/J$5,0)</f>
        <v>0</v>
      </c>
      <c r="K25" s="19" t="n">
        <f aca="false">IFERROR(K19/K$5,0)</f>
        <v>0</v>
      </c>
      <c r="L25" s="19" t="n">
        <f aca="false">IFERROR(L19/L$5,0)</f>
        <v>0</v>
      </c>
      <c r="M25" s="19" t="n">
        <f aca="false">IFERROR(M19/M$5,0)</f>
        <v>0</v>
      </c>
      <c r="N25" s="19" t="n">
        <f aca="false">IFERROR(N19/N$5,0)</f>
        <v>0</v>
      </c>
      <c r="O25" s="20" t="n">
        <v>0.2</v>
      </c>
    </row>
    <row r="26" customFormat="false" ht="15" hidden="false" customHeight="false" outlineLevel="0" collapsed="false">
      <c r="A26" s="7" t="s">
        <v>98</v>
      </c>
      <c r="O26" s="21" t="n">
        <f aca="false">SUM(O23:O25)</f>
        <v>1</v>
      </c>
    </row>
    <row r="28" customFormat="false" ht="15" hidden="false" customHeight="false" outlineLevel="0" collapsed="false">
      <c r="A28" s="3" t="s">
        <v>80</v>
      </c>
    </row>
    <row r="29" customFormat="false" ht="15" hidden="false" customHeight="false" outlineLevel="0" collapsed="false">
      <c r="A29" s="11" t="s">
        <v>99</v>
      </c>
      <c r="B29" s="13" t="n">
        <f aca="false">IFERROR(AVERAGEIF(B17:M17,"&gt;0"),0)</f>
        <v>900</v>
      </c>
    </row>
    <row r="30" customFormat="false" ht="15" hidden="false" customHeight="false" outlineLevel="0" collapsed="false">
      <c r="A30" s="11" t="s">
        <v>100</v>
      </c>
      <c r="B30" s="22" t="n">
        <v>6</v>
      </c>
    </row>
    <row r="31" customFormat="false" ht="15" hidden="false" customHeight="false" outlineLevel="0" collapsed="false">
      <c r="A31" s="11" t="s">
        <v>101</v>
      </c>
      <c r="B31" s="23" t="n">
        <f aca="false">B29*B30</f>
        <v>5400</v>
      </c>
    </row>
    <row r="32" customFormat="false" ht="15" hidden="false" customHeight="false" outlineLevel="0" collapsed="false">
      <c r="A32" s="11" t="s">
        <v>102</v>
      </c>
      <c r="B32" s="12" t="n">
        <v>0</v>
      </c>
    </row>
    <row r="33" customFormat="false" ht="15" hidden="false" customHeight="false" outlineLevel="0" collapsed="false">
      <c r="A33" s="11" t="s">
        <v>103</v>
      </c>
      <c r="B33" s="19" t="n">
        <f aca="false">IFERROR(B32/B31,0)</f>
        <v>0</v>
      </c>
    </row>
    <row r="34" customFormat="false" ht="15" hidden="false" customHeight="false" outlineLevel="0" collapsed="false">
      <c r="A34" s="11" t="s">
        <v>104</v>
      </c>
      <c r="B34" s="13" t="n">
        <f aca="false">MAX(B31-B32,0)</f>
        <v>5400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2026-10-16T21:32:18Z</dcterms:created>
  <dc:creator>openpyxl</dc:creator>
  <dc:description/>
  <dc:language>en-US</dc:language>
  <cp:lastModifiedBy/>
  <dcterms:modified xsi:type="dcterms:W3CDTF">2026-10-16T18:32:22Z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